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13_ncr:1_{83209775-254E-4777-8FFC-2C48DAB7F93B}" xr6:coauthVersionLast="47" xr6:coauthVersionMax="47" xr10:uidLastSave="{00000000-0000-0000-0000-000000000000}"/>
  <bookViews>
    <workbookView xWindow="2385" yWindow="-14520" windowWidth="21600" windowHeight="13470" xr2:uid="{00000000-000D-0000-FFFF-FFFF00000000}"/>
  </bookViews>
  <sheets>
    <sheet name="Result" sheetId="2" r:id="rId1"/>
  </sheets>
  <calcPr calcId="191029"/>
</workbook>
</file>

<file path=xl/calcChain.xml><?xml version="1.0" encoding="utf-8"?>
<calcChain xmlns="http://schemas.openxmlformats.org/spreadsheetml/2006/main">
  <c r="Q4" i="2" l="1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3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D11" i="2"/>
  <c r="F11" i="2" s="1"/>
  <c r="O10" i="2"/>
  <c r="D10" i="2"/>
  <c r="O9" i="2"/>
  <c r="D9" i="2"/>
  <c r="F9" i="2" s="1"/>
  <c r="O8" i="2"/>
  <c r="D8" i="2"/>
  <c r="O7" i="2"/>
  <c r="D7" i="2"/>
  <c r="F7" i="2" s="1"/>
  <c r="O6" i="2"/>
  <c r="D6" i="2"/>
  <c r="F6" i="2" s="1"/>
  <c r="O5" i="2"/>
  <c r="D5" i="2"/>
  <c r="F5" i="2" s="1"/>
  <c r="O4" i="2"/>
  <c r="D4" i="2"/>
  <c r="F4" i="2" s="1"/>
  <c r="O3" i="2"/>
  <c r="F10" i="2" l="1"/>
  <c r="F8" i="2"/>
</calcChain>
</file>

<file path=xl/sharedStrings.xml><?xml version="1.0" encoding="utf-8"?>
<sst xmlns="http://schemas.openxmlformats.org/spreadsheetml/2006/main" count="40" uniqueCount="38">
  <si>
    <t>OD1</t>
    <phoneticPr fontId="2" type="noConversion"/>
  </si>
  <si>
    <t>OD2</t>
    <phoneticPr fontId="2" type="noConversion"/>
  </si>
  <si>
    <t>control1</t>
    <phoneticPr fontId="1" type="noConversion"/>
  </si>
  <si>
    <t>control2</t>
  </si>
  <si>
    <t>control3</t>
  </si>
  <si>
    <t>control4</t>
  </si>
  <si>
    <t>control5</t>
  </si>
  <si>
    <t>control6</t>
  </si>
  <si>
    <t>LPS1</t>
    <phoneticPr fontId="1" type="noConversion"/>
  </si>
  <si>
    <t>LPS2</t>
  </si>
  <si>
    <t>LPS3</t>
  </si>
  <si>
    <t>LPS4</t>
  </si>
  <si>
    <t>LPS5</t>
  </si>
  <si>
    <t>LPS6</t>
  </si>
  <si>
    <t>a    =        0.00369</t>
  </si>
  <si>
    <t>b    =        0.00952</t>
  </si>
  <si>
    <t>c    =       -0.00001</t>
  </si>
  <si>
    <t>r^2  =        0.99941</t>
  </si>
  <si>
    <t>y=0.00369+0.00952*X-0.00001*X^2</t>
    <phoneticPr fontId="2" type="noConversion"/>
  </si>
  <si>
    <t>LPS+2mM Leucine-1</t>
    <phoneticPr fontId="1" type="noConversion"/>
  </si>
  <si>
    <t>LPS+2mM Leucine-2</t>
  </si>
  <si>
    <t>LPS+2mM Leucine-3</t>
  </si>
  <si>
    <t>LPS+2mM Leucine-4</t>
  </si>
  <si>
    <t>LPS+2mM Leucine-5</t>
  </si>
  <si>
    <t>LPS+2mM Leucine-6</t>
  </si>
  <si>
    <t>LPS+10mM Leucine-1</t>
    <phoneticPr fontId="1" type="noConversion"/>
  </si>
  <si>
    <t>LPS+10mM Leucine-2</t>
  </si>
  <si>
    <t>LPS+10mM Leucine-3</t>
  </si>
  <si>
    <t>LPS+10mM Leucine-4</t>
  </si>
  <si>
    <t>LPS+10mM Leucine-5</t>
  </si>
  <si>
    <t>LPS+10mM Leucine-6</t>
  </si>
  <si>
    <t>Block</t>
    <phoneticPr fontId="1" type="noConversion"/>
  </si>
  <si>
    <t>Average OD value</t>
    <phoneticPr fontId="2" type="noConversion"/>
  </si>
  <si>
    <t>Concentration</t>
  </si>
  <si>
    <t>Corrected OD value</t>
  </si>
  <si>
    <t>y = a + b*x + c*x^2</t>
    <phoneticPr fontId="1" type="noConversion"/>
  </si>
  <si>
    <t>Measured OD value</t>
  </si>
  <si>
    <t>Concentration after 10-fold dilution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</si>
</sst>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0.00_);[Red]\(0.00\)"/>
  </numFmts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等线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186810</xdr:colOff>
      <xdr:row>0</xdr:row>
      <xdr:rowOff>75316</xdr:rowOff>
    </xdr:from>
    <xdr:to>
      <xdr:col>11</xdr:col>
      <xdr:colOff>398723</xdr:colOff>
      <xdr:row>17</xdr:row>
      <xdr:rowOff>132046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49210" y="75316"/>
          <a:ext cx="3259913" cy="307933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1</xdr:row>
          <xdr:rowOff>12700</xdr:rowOff>
        </xdr:from>
        <xdr:to>
          <xdr:col>20</xdr:col>
          <xdr:colOff>600075</xdr:colOff>
          <xdr:row>13</xdr:row>
          <xdr:rowOff>38100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R42"/>
  <sheetViews>
    <sheetView tabSelected="1" workbookViewId="0">
      <selection activeCell="D31" sqref="D31"/>
    </sheetView>
  </sheetViews>
  <sheetFormatPr defaultRowHeight="14" x14ac:dyDescent="0.25"/>
  <cols>
    <col min="13" max="13" width="20.1796875" customWidth="1"/>
    <col min="14" max="14" width="9.453125" customWidth="1"/>
    <col min="17" max="17" width="9.7265625" customWidth="1"/>
  </cols>
  <sheetData>
    <row r="2" spans="2:18" x14ac:dyDescent="0.25">
      <c r="N2" t="s">
        <v>36</v>
      </c>
      <c r="O2" t="s">
        <v>34</v>
      </c>
      <c r="P2" t="s">
        <v>37</v>
      </c>
      <c r="Q2" s="5" t="s">
        <v>33</v>
      </c>
    </row>
    <row r="3" spans="2:18" x14ac:dyDescent="0.25">
      <c r="B3" s="1" t="s">
        <v>0</v>
      </c>
      <c r="C3" s="1" t="s">
        <v>1</v>
      </c>
      <c r="D3" s="1" t="s">
        <v>32</v>
      </c>
      <c r="E3" s="1" t="s">
        <v>33</v>
      </c>
      <c r="F3" s="1" t="s">
        <v>34</v>
      </c>
      <c r="M3" t="s">
        <v>2</v>
      </c>
      <c r="N3">
        <v>0.11840000000000001</v>
      </c>
      <c r="O3">
        <f t="shared" ref="O3:O26" si="0">N3-$C$14</f>
        <v>4.6850000000000003E-2</v>
      </c>
      <c r="P3">
        <v>4.5503999999999998</v>
      </c>
      <c r="Q3" s="2">
        <f>P3*10</f>
        <v>45.503999999999998</v>
      </c>
      <c r="R3" s="1"/>
    </row>
    <row r="4" spans="2:18" x14ac:dyDescent="0.25">
      <c r="B4" s="1">
        <v>2.7027000000000001</v>
      </c>
      <c r="C4" s="1">
        <v>2.8033999999999999</v>
      </c>
      <c r="D4" s="3">
        <f>AVERAGE(B4:C4)</f>
        <v>2.75305</v>
      </c>
      <c r="E4" s="3">
        <v>500</v>
      </c>
      <c r="F4" s="1">
        <f t="shared" ref="F4:F11" si="1">D4-$D$11</f>
        <v>2.6814999999999998</v>
      </c>
      <c r="M4" t="s">
        <v>3</v>
      </c>
      <c r="N4">
        <v>0.1201</v>
      </c>
      <c r="O4">
        <f t="shared" si="0"/>
        <v>4.8549999999999996E-2</v>
      </c>
      <c r="P4">
        <v>4.7304000000000004</v>
      </c>
      <c r="Q4" s="2">
        <f t="shared" ref="Q4:Q26" si="2">P4*10</f>
        <v>47.304000000000002</v>
      </c>
      <c r="R4" s="1"/>
    </row>
    <row r="5" spans="2:18" x14ac:dyDescent="0.25">
      <c r="B5" s="1">
        <v>1.9524999999999999</v>
      </c>
      <c r="C5" s="1">
        <v>1.8855999999999999</v>
      </c>
      <c r="D5" s="3">
        <f t="shared" ref="D5:D11" si="3">AVERAGE(B5:C5)</f>
        <v>1.9190499999999999</v>
      </c>
      <c r="E5" s="3">
        <v>250</v>
      </c>
      <c r="F5" s="1">
        <f t="shared" si="1"/>
        <v>1.8474999999999999</v>
      </c>
      <c r="M5" t="s">
        <v>4</v>
      </c>
      <c r="N5">
        <v>0.12189999999999999</v>
      </c>
      <c r="O5">
        <f t="shared" si="0"/>
        <v>5.0349999999999992E-2</v>
      </c>
      <c r="P5">
        <v>4.9211</v>
      </c>
      <c r="Q5" s="2">
        <f t="shared" si="2"/>
        <v>49.210999999999999</v>
      </c>
      <c r="R5" s="1"/>
    </row>
    <row r="6" spans="2:18" x14ac:dyDescent="0.25">
      <c r="B6" s="1">
        <v>1.1124000000000001</v>
      </c>
      <c r="C6" s="1">
        <v>1.1112</v>
      </c>
      <c r="D6" s="3">
        <f t="shared" si="3"/>
        <v>1.1118000000000001</v>
      </c>
      <c r="E6" s="3">
        <v>125</v>
      </c>
      <c r="F6" s="1">
        <f t="shared" si="1"/>
        <v>1.0402500000000001</v>
      </c>
      <c r="M6" t="s">
        <v>5</v>
      </c>
      <c r="N6">
        <v>0.1036</v>
      </c>
      <c r="O6">
        <f t="shared" si="0"/>
        <v>3.2049999999999995E-2</v>
      </c>
      <c r="P6">
        <v>2.9857999999999998</v>
      </c>
      <c r="Q6" s="2">
        <f t="shared" si="2"/>
        <v>29.857999999999997</v>
      </c>
      <c r="R6" s="1"/>
    </row>
    <row r="7" spans="2:18" x14ac:dyDescent="0.25">
      <c r="B7" s="1">
        <v>0.65300000000000002</v>
      </c>
      <c r="C7" s="1">
        <v>0.68020000000000003</v>
      </c>
      <c r="D7" s="3">
        <f t="shared" si="3"/>
        <v>0.66660000000000008</v>
      </c>
      <c r="E7" s="3">
        <v>62.5</v>
      </c>
      <c r="F7" s="1">
        <f t="shared" si="1"/>
        <v>0.59505000000000008</v>
      </c>
      <c r="M7" t="s">
        <v>6</v>
      </c>
      <c r="N7">
        <v>0.11119999999999999</v>
      </c>
      <c r="O7">
        <f t="shared" si="0"/>
        <v>3.9649999999999991E-2</v>
      </c>
      <c r="P7">
        <v>3.7887</v>
      </c>
      <c r="Q7" s="2">
        <f t="shared" si="2"/>
        <v>37.887</v>
      </c>
      <c r="R7" s="1"/>
    </row>
    <row r="8" spans="2:18" x14ac:dyDescent="0.25">
      <c r="B8" s="1">
        <v>0.34699999999999998</v>
      </c>
      <c r="C8" s="1">
        <v>0.3705</v>
      </c>
      <c r="D8" s="3">
        <f t="shared" si="3"/>
        <v>0.35875000000000001</v>
      </c>
      <c r="E8" s="3">
        <v>31.25</v>
      </c>
      <c r="F8" s="1">
        <f t="shared" si="1"/>
        <v>0.28720000000000001</v>
      </c>
      <c r="M8" t="s">
        <v>7</v>
      </c>
      <c r="N8">
        <v>0.12870000000000001</v>
      </c>
      <c r="O8">
        <f t="shared" si="0"/>
        <v>5.7150000000000006E-2</v>
      </c>
      <c r="P8">
        <v>5.6418999999999997</v>
      </c>
      <c r="Q8" s="2">
        <f t="shared" si="2"/>
        <v>56.418999999999997</v>
      </c>
      <c r="R8" s="1"/>
    </row>
    <row r="9" spans="2:18" x14ac:dyDescent="0.25">
      <c r="B9" s="1">
        <v>0.2215</v>
      </c>
      <c r="C9" s="1">
        <v>0.22270000000000001</v>
      </c>
      <c r="D9" s="3">
        <f t="shared" si="3"/>
        <v>0.22210000000000002</v>
      </c>
      <c r="E9" s="3">
        <v>15.625</v>
      </c>
      <c r="F9" s="1">
        <f t="shared" si="1"/>
        <v>0.15055000000000002</v>
      </c>
      <c r="M9" t="s">
        <v>8</v>
      </c>
      <c r="N9">
        <v>1.2125999999999999</v>
      </c>
      <c r="O9">
        <f t="shared" si="0"/>
        <v>1.1410499999999999</v>
      </c>
      <c r="P9">
        <v>136.268</v>
      </c>
      <c r="Q9" s="2">
        <f t="shared" si="2"/>
        <v>1362.68</v>
      </c>
      <c r="R9" s="1"/>
    </row>
    <row r="10" spans="2:18" x14ac:dyDescent="0.25">
      <c r="B10" s="1">
        <v>0.13469999999999999</v>
      </c>
      <c r="C10" s="1">
        <v>0.14660000000000001</v>
      </c>
      <c r="D10" s="3">
        <f t="shared" si="3"/>
        <v>0.14065</v>
      </c>
      <c r="E10" s="3">
        <v>7.8</v>
      </c>
      <c r="F10" s="1">
        <f t="shared" si="1"/>
        <v>6.9099999999999995E-2</v>
      </c>
      <c r="M10" t="s">
        <v>9</v>
      </c>
      <c r="N10">
        <v>1.2968</v>
      </c>
      <c r="O10">
        <f t="shared" si="0"/>
        <v>1.22525</v>
      </c>
      <c r="P10">
        <v>148.1849</v>
      </c>
      <c r="Q10" s="2">
        <f t="shared" si="2"/>
        <v>1481.8489999999999</v>
      </c>
      <c r="R10" s="1"/>
    </row>
    <row r="11" spans="2:18" x14ac:dyDescent="0.25">
      <c r="B11" s="1">
        <v>6.9800000000000001E-2</v>
      </c>
      <c r="C11" s="1">
        <v>7.3300000000000004E-2</v>
      </c>
      <c r="D11" s="3">
        <f t="shared" si="3"/>
        <v>7.1550000000000002E-2</v>
      </c>
      <c r="E11" s="3">
        <v>0</v>
      </c>
      <c r="F11" s="1">
        <f t="shared" si="1"/>
        <v>0</v>
      </c>
      <c r="M11" t="s">
        <v>10</v>
      </c>
      <c r="N11">
        <v>1.0448999999999999</v>
      </c>
      <c r="O11">
        <f t="shared" si="0"/>
        <v>0.97334999999999994</v>
      </c>
      <c r="P11">
        <v>113.49939999999999</v>
      </c>
      <c r="Q11" s="2">
        <f t="shared" si="2"/>
        <v>1134.9939999999999</v>
      </c>
      <c r="R11" s="1"/>
    </row>
    <row r="12" spans="2:18" x14ac:dyDescent="0.25">
      <c r="M12" t="s">
        <v>11</v>
      </c>
      <c r="N12">
        <v>1.5573999999999999</v>
      </c>
      <c r="O12">
        <f t="shared" si="0"/>
        <v>1.4858499999999999</v>
      </c>
      <c r="P12">
        <v>187.5361</v>
      </c>
      <c r="Q12" s="2">
        <f t="shared" si="2"/>
        <v>1875.3610000000001</v>
      </c>
      <c r="R12" s="1"/>
    </row>
    <row r="13" spans="2:18" x14ac:dyDescent="0.25">
      <c r="M13" t="s">
        <v>12</v>
      </c>
      <c r="N13">
        <v>1.4871000000000001</v>
      </c>
      <c r="O13">
        <f t="shared" si="0"/>
        <v>1.4155500000000001</v>
      </c>
      <c r="P13">
        <v>176.51310000000001</v>
      </c>
      <c r="Q13" s="2">
        <f t="shared" si="2"/>
        <v>1765.1310000000001</v>
      </c>
      <c r="R13" s="1"/>
    </row>
    <row r="14" spans="2:18" x14ac:dyDescent="0.25">
      <c r="B14" t="s">
        <v>31</v>
      </c>
      <c r="C14" s="3">
        <v>7.1550000000000002E-2</v>
      </c>
      <c r="M14" t="s">
        <v>13</v>
      </c>
      <c r="N14">
        <v>1.4729000000000001</v>
      </c>
      <c r="O14">
        <f t="shared" si="0"/>
        <v>1.4013500000000001</v>
      </c>
      <c r="P14">
        <v>174.32570000000001</v>
      </c>
      <c r="Q14" s="2">
        <f t="shared" si="2"/>
        <v>1743.2570000000001</v>
      </c>
      <c r="R14" s="1"/>
    </row>
    <row r="15" spans="2:18" x14ac:dyDescent="0.25">
      <c r="M15" t="s">
        <v>19</v>
      </c>
      <c r="N15">
        <v>1.1868000000000001</v>
      </c>
      <c r="O15">
        <f t="shared" si="0"/>
        <v>1.1152500000000001</v>
      </c>
      <c r="P15">
        <v>132.68450000000001</v>
      </c>
      <c r="Q15" s="2">
        <f t="shared" si="2"/>
        <v>1326.8450000000003</v>
      </c>
      <c r="R15" s="1"/>
    </row>
    <row r="16" spans="2:18" x14ac:dyDescent="0.25">
      <c r="M16" t="s">
        <v>20</v>
      </c>
      <c r="N16">
        <v>1.1556999999999999</v>
      </c>
      <c r="O16">
        <f t="shared" si="0"/>
        <v>1.0841499999999999</v>
      </c>
      <c r="P16">
        <v>128.40520000000001</v>
      </c>
      <c r="Q16" s="2">
        <f t="shared" si="2"/>
        <v>1284.0520000000001</v>
      </c>
      <c r="R16" s="1"/>
    </row>
    <row r="17" spans="9:18" x14ac:dyDescent="0.25">
      <c r="M17" t="s">
        <v>21</v>
      </c>
      <c r="N17">
        <v>1.1120000000000001</v>
      </c>
      <c r="O17">
        <f t="shared" si="0"/>
        <v>1.0404500000000001</v>
      </c>
      <c r="P17">
        <v>122.46429999999999</v>
      </c>
      <c r="Q17" s="2">
        <f t="shared" si="2"/>
        <v>1224.643</v>
      </c>
      <c r="R17" s="1"/>
    </row>
    <row r="18" spans="9:18" x14ac:dyDescent="0.25">
      <c r="M18" t="s">
        <v>22</v>
      </c>
      <c r="N18">
        <v>1.0084</v>
      </c>
      <c r="O18">
        <f t="shared" si="0"/>
        <v>0.93684999999999996</v>
      </c>
      <c r="P18">
        <v>108.6991</v>
      </c>
      <c r="Q18" s="2">
        <f t="shared" si="2"/>
        <v>1086.991</v>
      </c>
      <c r="R18" s="1"/>
    </row>
    <row r="19" spans="9:18" x14ac:dyDescent="0.25">
      <c r="I19" t="s">
        <v>35</v>
      </c>
      <c r="M19" t="s">
        <v>23</v>
      </c>
      <c r="N19">
        <v>1.3164</v>
      </c>
      <c r="O19">
        <f t="shared" si="0"/>
        <v>1.24485</v>
      </c>
      <c r="P19">
        <v>151.00989999999999</v>
      </c>
      <c r="Q19" s="2">
        <f t="shared" si="2"/>
        <v>1510.0989999999999</v>
      </c>
      <c r="R19" s="1"/>
    </row>
    <row r="20" spans="9:18" x14ac:dyDescent="0.25">
      <c r="I20" t="s">
        <v>14</v>
      </c>
      <c r="M20" t="s">
        <v>24</v>
      </c>
      <c r="N20">
        <v>1.1364000000000001</v>
      </c>
      <c r="O20">
        <f t="shared" si="0"/>
        <v>1.0648500000000001</v>
      </c>
      <c r="P20">
        <v>125.77119999999999</v>
      </c>
      <c r="Q20" s="2">
        <f t="shared" si="2"/>
        <v>1257.712</v>
      </c>
      <c r="R20" s="1"/>
    </row>
    <row r="21" spans="9:18" x14ac:dyDescent="0.25">
      <c r="I21" t="s">
        <v>15</v>
      </c>
      <c r="M21" t="s">
        <v>25</v>
      </c>
      <c r="N21">
        <v>1.0387</v>
      </c>
      <c r="O21">
        <f t="shared" si="0"/>
        <v>0.96714999999999995</v>
      </c>
      <c r="P21">
        <v>112.6803</v>
      </c>
      <c r="Q21" s="2">
        <f t="shared" si="2"/>
        <v>1126.8030000000001</v>
      </c>
      <c r="R21" s="1"/>
    </row>
    <row r="22" spans="9:18" x14ac:dyDescent="0.25">
      <c r="I22" t="s">
        <v>16</v>
      </c>
      <c r="M22" t="s">
        <v>26</v>
      </c>
      <c r="N22">
        <v>1.097</v>
      </c>
      <c r="O22">
        <f t="shared" si="0"/>
        <v>1.02545</v>
      </c>
      <c r="P22">
        <v>120.444</v>
      </c>
      <c r="Q22" s="2">
        <f t="shared" si="2"/>
        <v>1204.44</v>
      </c>
      <c r="R22" s="1"/>
    </row>
    <row r="23" spans="9:18" x14ac:dyDescent="0.25">
      <c r="I23" t="s">
        <v>17</v>
      </c>
      <c r="M23" t="s">
        <v>27</v>
      </c>
      <c r="N23">
        <v>1.1216999999999999</v>
      </c>
      <c r="O23">
        <f t="shared" si="0"/>
        <v>1.0501499999999999</v>
      </c>
      <c r="P23">
        <v>123.77589999999999</v>
      </c>
      <c r="Q23" s="2">
        <f t="shared" si="2"/>
        <v>1237.759</v>
      </c>
      <c r="R23" s="1"/>
    </row>
    <row r="24" spans="9:18" x14ac:dyDescent="0.25">
      <c r="I24" t="s">
        <v>18</v>
      </c>
      <c r="M24" t="s">
        <v>28</v>
      </c>
      <c r="N24">
        <v>1.1600999999999999</v>
      </c>
      <c r="O24">
        <f t="shared" si="0"/>
        <v>1.0885499999999999</v>
      </c>
      <c r="P24">
        <v>129.00800000000001</v>
      </c>
      <c r="Q24" s="2">
        <f t="shared" si="2"/>
        <v>1290.0800000000002</v>
      </c>
      <c r="R24" s="1"/>
    </row>
    <row r="25" spans="9:18" x14ac:dyDescent="0.25">
      <c r="M25" t="s">
        <v>29</v>
      </c>
      <c r="N25">
        <v>1.1516</v>
      </c>
      <c r="O25">
        <f t="shared" si="0"/>
        <v>1.08005</v>
      </c>
      <c r="P25">
        <v>127.8442</v>
      </c>
      <c r="Q25" s="2">
        <f t="shared" si="2"/>
        <v>1278.442</v>
      </c>
      <c r="R25" s="1"/>
    </row>
    <row r="26" spans="9:18" x14ac:dyDescent="0.25">
      <c r="M26" t="s">
        <v>30</v>
      </c>
      <c r="N26">
        <v>1.0444</v>
      </c>
      <c r="O26">
        <f t="shared" si="0"/>
        <v>0.97284999999999999</v>
      </c>
      <c r="P26">
        <v>113.4333</v>
      </c>
      <c r="Q26" s="2">
        <f t="shared" si="2"/>
        <v>1134.3330000000001</v>
      </c>
      <c r="R26" s="1"/>
    </row>
    <row r="27" spans="9:18" x14ac:dyDescent="0.25">
      <c r="Q27" s="2"/>
      <c r="R27" s="1"/>
    </row>
    <row r="28" spans="9:18" x14ac:dyDescent="0.25">
      <c r="Q28" s="2"/>
      <c r="R28" s="1"/>
    </row>
    <row r="29" spans="9:18" x14ac:dyDescent="0.25">
      <c r="Q29" s="2"/>
      <c r="R29" s="1"/>
    </row>
    <row r="30" spans="9:18" x14ac:dyDescent="0.25">
      <c r="Q30" s="2"/>
      <c r="R30" s="1"/>
    </row>
    <row r="31" spans="9:18" x14ac:dyDescent="0.25">
      <c r="Q31" s="2"/>
      <c r="R31" s="1"/>
    </row>
    <row r="32" spans="9:18" x14ac:dyDescent="0.25">
      <c r="Q32" s="2"/>
      <c r="R32" s="1"/>
    </row>
    <row r="33" spans="16:18" x14ac:dyDescent="0.25">
      <c r="Q33" s="2"/>
      <c r="R33" s="1"/>
    </row>
    <row r="34" spans="16:18" x14ac:dyDescent="0.25">
      <c r="Q34" s="2"/>
      <c r="R34" s="1"/>
    </row>
    <row r="35" spans="16:18" x14ac:dyDescent="0.25">
      <c r="Q35" s="2"/>
      <c r="R35" s="1"/>
    </row>
    <row r="36" spans="16:18" x14ac:dyDescent="0.25">
      <c r="Q36" s="2"/>
      <c r="R36" s="1"/>
    </row>
    <row r="37" spans="16:18" x14ac:dyDescent="0.25">
      <c r="Q37" s="2"/>
      <c r="R37" s="1"/>
    </row>
    <row r="38" spans="16:18" x14ac:dyDescent="0.25">
      <c r="Q38" s="2"/>
      <c r="R38" s="1"/>
    </row>
    <row r="39" spans="16:18" x14ac:dyDescent="0.25">
      <c r="Q39" s="2"/>
      <c r="R39" s="1"/>
    </row>
    <row r="40" spans="16:18" x14ac:dyDescent="0.25">
      <c r="P40" s="4"/>
      <c r="Q40" s="2"/>
      <c r="R40" s="1"/>
    </row>
    <row r="41" spans="16:18" x14ac:dyDescent="0.25">
      <c r="Q41" s="2"/>
      <c r="R41" s="1"/>
    </row>
    <row r="42" spans="16:18" x14ac:dyDescent="0.25">
      <c r="Q42" s="2"/>
      <c r="R42" s="1"/>
    </row>
  </sheetData>
  <phoneticPr fontId="1" type="noConversion"/>
  <pageMargins left="0.7" right="0.7" top="0.75" bottom="0.75" header="0.3" footer="0.3"/>
  <pageSetup paperSize="9" orientation="portrait" horizontalDpi="200" verticalDpi="200" r:id="rId1"/>
  <drawing r:id="rId2"/>
  <legacyDrawing r:id="rId3"/>
  <oleObjects>
    <mc:AlternateContent xmlns:mc="http://schemas.openxmlformats.org/markup-compatibility/2006">
      <mc:Choice Requires="x14">
        <oleObject progId="Prism8.Document" shapeId="1027" r:id="rId4">
          <objectPr defaultSize="0" r:id="rId5">
            <anchor moveWithCells="1">
              <from>
                <xdr:col>17</xdr:col>
                <xdr:colOff>0</xdr:colOff>
                <xdr:row>1</xdr:row>
                <xdr:rowOff>12700</xdr:rowOff>
              </from>
              <to>
                <xdr:col>20</xdr:col>
                <xdr:colOff>603250</xdr:colOff>
                <xdr:row>13</xdr:row>
                <xdr:rowOff>38100</xdr:rowOff>
              </to>
            </anchor>
          </objectPr>
        </oleObject>
      </mc:Choice>
      <mc:Fallback>
        <oleObject progId="Prism8.Document" shapeId="102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2024-01-18T03:03:57Z</dcterms:modified>
</cp:coreProperties>
</file>